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7\CXP ANTIGUEDAD DE SALDOS  AÑO 2017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" sheetId="5" r:id="rId5"/>
    <sheet name="Hoja3" sheetId="7" state="hidden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5" l="1"/>
  <c r="D11" i="5" l="1"/>
  <c r="D12" i="5" l="1"/>
  <c r="D10" i="5" l="1"/>
  <c r="D9" i="5" l="1"/>
  <c r="D34" i="5" s="1"/>
  <c r="E34" i="5" l="1"/>
  <c r="F34" i="5"/>
  <c r="G34" i="5"/>
  <c r="H34" i="5"/>
  <c r="I34" i="5"/>
  <c r="J34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<sst xmlns="http://schemas.openxmlformats.org/spreadsheetml/2006/main" count="290" uniqueCount="207">
  <si>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</si>
  <si>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</si>
  <si>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</si>
  <si>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</si>
  <si>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</si>
  <si>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</si>
  <si>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</si>
  <si>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</si>
  <si>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</si>
  <si>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</si>
  <si>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</si>
  <si>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</si>
  <si>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</si>
  <si>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</si>
  <si>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</si>
  <si>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</si>
  <si>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</si>
  <si>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</si>
  <si>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</si>
  <si>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</si>
  <si>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</si>
  <si>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</si>
  <si>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</si>
  <si>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</si>
  <si>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</si>
  <si>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</si>
  <si>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</si>
  <si>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</si>
  <si>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</si>
  <si>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</si>
  <si>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</si>
  <si>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</si>
  <si>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</si>
  <si>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</si>
  <si>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</si>
  <si>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</si>
  <si>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</si>
  <si>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</si>
  <si>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</si>
  <si>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</si>
  <si>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</si>
  <si>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</si>
  <si>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</si>
  <si>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</si>
  <si>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</si>
  <si>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</si>
  <si>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</si>
  <si>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</si>
  <si>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</si>
  <si>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</si>
  <si>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</si>
  <si>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</si>
  <si>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</si>
  <si>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</si>
  <si>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</si>
  <si>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</si>
  <si>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</si>
  <si>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</si>
  <si>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</si>
  <si>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</si>
  <si>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</si>
  <si>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</si>
  <si>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</si>
  <si>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</si>
  <si>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</si>
  <si>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</si>
  <si>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</si>
  <si>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</si>
  <si>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</si>
  <si>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</si>
  <si>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</si>
  <si>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</si>
  <si>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</si>
  <si>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</si>
  <si>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</si>
  <si>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</si>
  <si>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</si>
  <si>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</si>
  <si>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</si>
  <si>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</si>
  <si>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</si>
  <si>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</si>
  <si>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</si>
  <si>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</si>
  <si>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</si>
  <si>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</si>
  <si>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</si>
  <si>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</si>
  <si>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</si>
  <si>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</si>
  <si>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</si>
  <si>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</si>
  <si>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</si>
  <si>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</si>
  <si>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</si>
  <si>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</si>
  <si>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</si>
  <si>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</si>
  <si>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</si>
  <si>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</si>
  <si>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</si>
  <si>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</si>
  <si>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</si>
  <si>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</si>
  <si>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</si>
  <si>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</si>
  <si>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</si>
  <si>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</si>
  <si>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</si>
  <si>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</si>
  <si>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</si>
  <si>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</si>
  <si>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</si>
  <si>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</si>
  <si>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</si>
  <si>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</si>
  <si>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</si>
  <si>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</si>
  <si>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</si>
  <si>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</si>
  <si>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</si>
  <si>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</si>
  <si>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</si>
  <si>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</si>
  <si>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</si>
  <si>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</si>
  <si>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</si>
  <si>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</si>
  <si>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</si>
  <si>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</si>
  <si>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</si>
  <si>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</si>
  <si>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</si>
  <si>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</si>
  <si>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</si>
  <si>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</si>
  <si>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</si>
  <si>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</si>
  <si>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</si>
  <si>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</si>
  <si>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</si>
  <si>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</si>
  <si>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</si>
  <si>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</si>
  <si>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</si>
  <si>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</si>
  <si>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</si>
  <si>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</si>
  <si>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</si>
  <si>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</si>
  <si>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</si>
  <si>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</si>
  <si>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</si>
  <si>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</si>
  <si>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</si>
  <si>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</si>
  <si>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</si>
  <si>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</si>
  <si>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</si>
  <si>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</si>
  <si>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</si>
  <si>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                                            DIRECCION GENERAL  DE CONTRATACIONES PUBLICAS    </t>
  </si>
  <si>
    <t xml:space="preserve">                                                                                                                  AÑO DEL FOMENTO A LA VIVIENDA</t>
  </si>
  <si>
    <t xml:space="preserve">                           RELACION DE CUENTAS POR PAGAR</t>
  </si>
  <si>
    <t xml:space="preserve">                                    POR ANTIGÜEDAD DE SALDOS</t>
  </si>
  <si>
    <t>INDRA SISTEMAS</t>
  </si>
  <si>
    <t>SERVICIOS NOTARIALES</t>
  </si>
  <si>
    <t>MIRLA J. RODRIGUEZ</t>
  </si>
  <si>
    <t>PBS</t>
  </si>
  <si>
    <t>PARTICIPACION Y HOSPEDAJE CONGRESO INTERNACIONAL</t>
  </si>
  <si>
    <t>PAGO DE HITO,5  IMPLEMENTACION PORTAL 70%</t>
  </si>
  <si>
    <t>SERVICIOS DE PUBLICIDAD</t>
  </si>
  <si>
    <t>COMPRA DE FUSOR XEROX PARA IMPRESORA DGCP.</t>
  </si>
  <si>
    <t>CLARO</t>
  </si>
  <si>
    <t xml:space="preserve">                                     01/01/2014 HASTA 31/03/2017</t>
  </si>
  <si>
    <t>CREATIE LEGAL</t>
  </si>
  <si>
    <t>ELABORACION DE ESCRITO Y NOTIFICACIONES</t>
  </si>
  <si>
    <t>ADN</t>
  </si>
  <si>
    <t>SERVICIO RECOGIDA DE BASURA</t>
  </si>
  <si>
    <t>BARNA BUSINES SCHOL</t>
  </si>
  <si>
    <t>MAETRIA  LIDERAZGO G. PUBLICA (EIZABETH R. PAVON)</t>
  </si>
  <si>
    <t>HAROLD SCHIMENSKY</t>
  </si>
  <si>
    <t>FACTURAS TELEFONICAS MARZO 2017</t>
  </si>
  <si>
    <t xml:space="preserve">PARQUEOS  ABRIL - DICIEMBRE 2014/ENERO -DICIEMBRE 2015/ENERO HASTA JULIO  2016.    </t>
  </si>
  <si>
    <t>LIBRAMIENTOS  PENDIENTES POR CIERRE DEL TRIMESTRE</t>
  </si>
  <si>
    <t>GLANT FOOD COMPANY</t>
  </si>
  <si>
    <t>SERVICIOS DE ALMUERZOS P/EMPLEADOS DE LA DGCP.</t>
  </si>
  <si>
    <t>SOLUCIONES CORPORATIVAS</t>
  </si>
  <si>
    <t>SALDO FINAL EQUIPOS INFORMATICOS</t>
  </si>
  <si>
    <t>COMPU-OFFICE DOMINICANA</t>
  </si>
  <si>
    <t>ITCORP GONGLOSS</t>
  </si>
  <si>
    <t>PROVESOL</t>
  </si>
  <si>
    <t>FELIZ ARIEL SANTANA</t>
  </si>
  <si>
    <t>DGCP</t>
  </si>
  <si>
    <t>UNIVERSIDAD APEC</t>
  </si>
  <si>
    <t>EDDEESTE</t>
  </si>
  <si>
    <t>UASD</t>
  </si>
  <si>
    <t>TUCANES SOLUTIONS</t>
  </si>
  <si>
    <t>ADQUISICION DE GRABADORA DE AUDIO Y BOCINAS</t>
  </si>
  <si>
    <t>EQUIPOS INFORMATICOS, LICENCIAS Y PROGRAMAS</t>
  </si>
  <si>
    <t>ACCESORIOS Y EQUIPOS DE INFORMATICA</t>
  </si>
  <si>
    <t>CONGRESO INTERNACIONAL P/DIRECCION DE PROYECTOS</t>
  </si>
  <si>
    <t>SERVICIOS DE ALGUACIL</t>
  </si>
  <si>
    <t>VIATICOS FUERA DEL PAIS</t>
  </si>
  <si>
    <t>BECAS DE ESTUDIOS UNIVERSITARIOS</t>
  </si>
  <si>
    <t>ENERGIA ELECTRICA MARZO 2017</t>
  </si>
  <si>
    <t>MATERIALES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</si>
</sst>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43" fontId="1" fillId="0" borderId="1" xfId="1" applyFont="1" applyBorder="1" applyAlignment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4" fontId="3" fillId="4" borderId="1" xfId="0" applyNumberFormat="1" applyFont="1" applyFill="1" applyBorder="1"/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3" fontId="3" fillId="4" borderId="1" xfId="1" applyFont="1" applyFill="1" applyBorder="1" applyAlignment="1">
      <alignment horizontal="right" wrapText="1"/>
    </xf>
    <xf numFmtId="43" fontId="3" fillId="4" borderId="1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6" t="s">
        <v>17</v>
      </c>
      <c r="B45" s="77"/>
      <c r="C45" s="77"/>
      <c r="D45" s="77"/>
      <c r="E45" s="7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6"/>
  <sheetViews>
    <sheetView tabSelected="1" topLeftCell="A16" workbookViewId="0">
      <selection activeCell="C38" sqref="C38"/>
    </sheetView>
  </sheetViews>
  <sheetFormatPr baseColWidth="10" defaultRowHeight="15" x14ac:dyDescent="0.25"/>
  <cols>
    <col min="1" max="1" width="11" customWidth="1"/>
    <col min="2" max="2" width="30.85546875" customWidth="1"/>
    <col min="3" max="3" width="52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161</v>
      </c>
      <c r="C2" s="47"/>
      <c r="D2" s="12"/>
    </row>
    <row r="3" spans="1:11" x14ac:dyDescent="0.25">
      <c r="B3" s="48" t="s">
        <v>162</v>
      </c>
      <c r="C3" s="4"/>
      <c r="D3" s="12"/>
    </row>
    <row r="4" spans="1:11" x14ac:dyDescent="0.25">
      <c r="B4" s="7"/>
      <c r="C4" s="8" t="s">
        <v>163</v>
      </c>
      <c r="D4" s="8"/>
      <c r="E4" s="7"/>
    </row>
    <row r="5" spans="1:11" x14ac:dyDescent="0.25">
      <c r="B5" s="7"/>
      <c r="C5" s="74" t="s">
        <v>164</v>
      </c>
      <c r="D5" s="8"/>
      <c r="E5" s="7"/>
      <c r="G5" t="s">
        <v>160</v>
      </c>
    </row>
    <row r="6" spans="1:11" x14ac:dyDescent="0.25">
      <c r="B6" s="7"/>
      <c r="C6" s="75" t="s">
        <v>174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183</v>
      </c>
      <c r="D9" s="58">
        <f>E9+F9+G9+H9+I9</f>
        <v>196000</v>
      </c>
      <c r="E9" s="58"/>
      <c r="F9" s="58"/>
      <c r="G9" s="58"/>
      <c r="H9" s="62">
        <v>49000</v>
      </c>
      <c r="I9" s="73">
        <v>147000</v>
      </c>
      <c r="J9" s="63"/>
      <c r="K9" s="55"/>
    </row>
    <row r="10" spans="1:11" x14ac:dyDescent="0.25">
      <c r="A10" s="53">
        <v>42544</v>
      </c>
      <c r="B10" s="54" t="s">
        <v>167</v>
      </c>
      <c r="C10" s="57" t="s">
        <v>166</v>
      </c>
      <c r="D10" s="58">
        <f>I10</f>
        <v>59000</v>
      </c>
      <c r="E10" s="58"/>
      <c r="F10" s="58"/>
      <c r="G10" s="58"/>
      <c r="H10" s="62"/>
      <c r="I10" s="73">
        <v>59000</v>
      </c>
      <c r="J10" s="63"/>
      <c r="K10" s="55"/>
    </row>
    <row r="11" spans="1:11" x14ac:dyDescent="0.25">
      <c r="A11" s="53">
        <v>42675</v>
      </c>
      <c r="B11" s="54" t="s">
        <v>79</v>
      </c>
      <c r="C11" s="57" t="s">
        <v>169</v>
      </c>
      <c r="D11" s="58">
        <f>H11+I11</f>
        <v>59259.6</v>
      </c>
      <c r="E11" s="58"/>
      <c r="F11" s="58"/>
      <c r="G11" s="58"/>
      <c r="H11" s="58">
        <v>59259.6</v>
      </c>
      <c r="I11" s="58"/>
      <c r="J11" s="62"/>
      <c r="K11" s="55"/>
    </row>
    <row r="12" spans="1:11" x14ac:dyDescent="0.25">
      <c r="A12" s="53">
        <v>42702</v>
      </c>
      <c r="B12" s="54" t="s">
        <v>165</v>
      </c>
      <c r="C12" s="57" t="s">
        <v>170</v>
      </c>
      <c r="D12" s="58">
        <f>H12</f>
        <v>3007839.85</v>
      </c>
      <c r="E12" s="58"/>
      <c r="F12" s="58"/>
      <c r="G12" s="58"/>
      <c r="H12" s="58">
        <v>3007839.85</v>
      </c>
      <c r="I12" s="62"/>
      <c r="J12" s="62"/>
      <c r="K12" s="55"/>
    </row>
    <row r="13" spans="1:11" x14ac:dyDescent="0.25">
      <c r="A13" s="53">
        <v>42755</v>
      </c>
      <c r="B13" s="54" t="s">
        <v>175</v>
      </c>
      <c r="C13" s="57" t="s">
        <v>176</v>
      </c>
      <c r="D13" s="58">
        <v>160494.75</v>
      </c>
      <c r="E13" s="58"/>
      <c r="F13" s="58"/>
      <c r="G13" s="58">
        <v>160494.75</v>
      </c>
      <c r="H13" s="58"/>
      <c r="I13" s="62"/>
      <c r="J13" s="62"/>
      <c r="K13" s="55"/>
    </row>
    <row r="14" spans="1:11" x14ac:dyDescent="0.25">
      <c r="A14" s="53">
        <v>42768</v>
      </c>
      <c r="B14" s="54" t="s">
        <v>68</v>
      </c>
      <c r="C14" s="57" t="s">
        <v>171</v>
      </c>
      <c r="D14" s="58">
        <v>14800</v>
      </c>
      <c r="E14" s="58">
        <v>14800</v>
      </c>
      <c r="F14" s="58"/>
      <c r="G14" s="58"/>
      <c r="H14" s="58"/>
      <c r="I14" s="62"/>
      <c r="J14" s="62"/>
      <c r="K14" s="55"/>
    </row>
    <row r="15" spans="1:11" x14ac:dyDescent="0.25">
      <c r="A15" s="53">
        <v>42786</v>
      </c>
      <c r="B15" s="54" t="s">
        <v>168</v>
      </c>
      <c r="C15" s="57" t="s">
        <v>172</v>
      </c>
      <c r="D15" s="58">
        <f>E15+F15</f>
        <v>61454</v>
      </c>
      <c r="E15" s="58">
        <v>61454</v>
      </c>
      <c r="F15" s="58"/>
      <c r="G15" s="58"/>
      <c r="H15" s="58"/>
      <c r="I15" s="62"/>
      <c r="J15" s="62"/>
      <c r="K15" s="55"/>
    </row>
    <row r="16" spans="1:11" x14ac:dyDescent="0.25">
      <c r="A16" s="53">
        <v>42802</v>
      </c>
      <c r="B16" s="54" t="s">
        <v>177</v>
      </c>
      <c r="C16" s="57" t="s">
        <v>178</v>
      </c>
      <c r="D16" s="58">
        <v>2149</v>
      </c>
      <c r="E16" s="58">
        <v>2149</v>
      </c>
      <c r="F16" s="58"/>
      <c r="G16" s="58"/>
      <c r="H16" s="58"/>
      <c r="I16" s="62"/>
      <c r="J16" s="62"/>
      <c r="K16" s="55"/>
    </row>
    <row r="17" spans="1:11" x14ac:dyDescent="0.25">
      <c r="A17" s="53">
        <v>42808</v>
      </c>
      <c r="B17" s="54" t="s">
        <v>179</v>
      </c>
      <c r="C17" s="57" t="s">
        <v>180</v>
      </c>
      <c r="D17" s="58">
        <v>531562.5</v>
      </c>
      <c r="E17" s="58">
        <v>531562.5</v>
      </c>
      <c r="F17" s="58"/>
      <c r="G17" s="58"/>
      <c r="H17" s="58"/>
      <c r="I17" s="62"/>
      <c r="J17" s="62"/>
      <c r="K17" s="55"/>
    </row>
    <row r="18" spans="1:11" x14ac:dyDescent="0.25">
      <c r="A18" s="53">
        <v>42816</v>
      </c>
      <c r="B18" s="54" t="s">
        <v>181</v>
      </c>
      <c r="C18" s="57" t="s">
        <v>166</v>
      </c>
      <c r="D18" s="58">
        <v>27730</v>
      </c>
      <c r="E18" s="58">
        <v>27730</v>
      </c>
      <c r="F18" s="58"/>
      <c r="G18" s="58"/>
      <c r="H18" s="58"/>
      <c r="I18" s="62"/>
      <c r="J18" s="62"/>
      <c r="K18" s="55"/>
    </row>
    <row r="19" spans="1:11" x14ac:dyDescent="0.25">
      <c r="A19" s="53">
        <v>42822</v>
      </c>
      <c r="B19" s="54" t="s">
        <v>173</v>
      </c>
      <c r="C19" s="57" t="s">
        <v>182</v>
      </c>
      <c r="D19" s="58">
        <v>421509.62</v>
      </c>
      <c r="E19" s="58">
        <v>421509.62</v>
      </c>
      <c r="F19" s="58"/>
      <c r="G19" s="58"/>
      <c r="H19" s="58"/>
      <c r="I19" s="62"/>
      <c r="J19" s="62"/>
      <c r="K19" s="55"/>
    </row>
    <row r="20" spans="1:11" ht="27" customHeight="1" x14ac:dyDescent="0.3">
      <c r="A20" s="82"/>
      <c r="B20" s="83" t="s">
        <v>184</v>
      </c>
      <c r="C20" s="84"/>
      <c r="D20" s="85"/>
      <c r="E20" s="85"/>
      <c r="F20" s="85"/>
      <c r="G20" s="85"/>
      <c r="H20" s="85"/>
      <c r="I20" s="86"/>
      <c r="J20" s="86"/>
      <c r="K20" s="69"/>
    </row>
    <row r="21" spans="1:11" x14ac:dyDescent="0.25">
      <c r="A21" s="53">
        <v>42794</v>
      </c>
      <c r="B21" s="54" t="s">
        <v>185</v>
      </c>
      <c r="C21" s="57" t="s">
        <v>186</v>
      </c>
      <c r="D21" s="58">
        <v>372939</v>
      </c>
      <c r="E21" s="58"/>
      <c r="F21" s="58">
        <v>372939</v>
      </c>
      <c r="G21" s="58"/>
      <c r="H21" s="58"/>
      <c r="I21" s="62"/>
      <c r="J21" s="62"/>
      <c r="K21" s="55"/>
    </row>
    <row r="22" spans="1:11" x14ac:dyDescent="0.25">
      <c r="A22" s="53">
        <v>42737</v>
      </c>
      <c r="B22" s="54" t="s">
        <v>187</v>
      </c>
      <c r="C22" s="57" t="s">
        <v>188</v>
      </c>
      <c r="D22" s="58">
        <v>37353.56</v>
      </c>
      <c r="E22" s="58"/>
      <c r="F22" s="58"/>
      <c r="G22" s="58">
        <v>37353.56</v>
      </c>
      <c r="H22" s="58"/>
      <c r="I22" s="62"/>
      <c r="J22" s="62"/>
      <c r="K22" s="55"/>
    </row>
    <row r="23" spans="1:11" x14ac:dyDescent="0.25">
      <c r="A23" s="53">
        <v>42800</v>
      </c>
      <c r="B23" s="54" t="s">
        <v>189</v>
      </c>
      <c r="C23" s="57" t="s">
        <v>198</v>
      </c>
      <c r="D23" s="58">
        <v>18321.689999999999</v>
      </c>
      <c r="E23" s="58">
        <v>18321.689999999999</v>
      </c>
      <c r="F23" s="58"/>
      <c r="G23" s="58"/>
      <c r="H23" s="58"/>
      <c r="I23" s="62"/>
      <c r="J23" s="62"/>
      <c r="K23" s="55"/>
    </row>
    <row r="24" spans="1:11" x14ac:dyDescent="0.25">
      <c r="A24" s="53">
        <v>42801</v>
      </c>
      <c r="B24" s="54" t="s">
        <v>190</v>
      </c>
      <c r="C24" s="57" t="s">
        <v>199</v>
      </c>
      <c r="D24" s="58">
        <v>596249.1</v>
      </c>
      <c r="E24" s="58">
        <v>596249.1</v>
      </c>
      <c r="F24" s="58"/>
      <c r="G24" s="58"/>
      <c r="H24" s="58"/>
      <c r="I24" s="62"/>
      <c r="J24" s="62"/>
      <c r="K24" s="55"/>
    </row>
    <row r="25" spans="1:11" x14ac:dyDescent="0.25">
      <c r="A25" s="53">
        <v>42795</v>
      </c>
      <c r="B25" s="54" t="s">
        <v>191</v>
      </c>
      <c r="C25" s="57" t="s">
        <v>200</v>
      </c>
      <c r="D25" s="58">
        <v>214448.27</v>
      </c>
      <c r="E25" s="58">
        <v>214448.27</v>
      </c>
      <c r="F25" s="58"/>
      <c r="G25" s="58"/>
      <c r="H25" s="58"/>
      <c r="I25" s="62"/>
      <c r="J25" s="62"/>
      <c r="K25" s="55"/>
    </row>
    <row r="26" spans="1:11" x14ac:dyDescent="0.25">
      <c r="A26" s="53">
        <v>42675</v>
      </c>
      <c r="B26" s="54" t="s">
        <v>79</v>
      </c>
      <c r="C26" s="57" t="s">
        <v>201</v>
      </c>
      <c r="D26" s="58">
        <v>39060</v>
      </c>
      <c r="E26" s="58"/>
      <c r="F26" s="58"/>
      <c r="G26" s="58"/>
      <c r="H26" s="58"/>
      <c r="I26" s="58">
        <v>39060</v>
      </c>
      <c r="J26" s="62"/>
      <c r="K26" s="55"/>
    </row>
    <row r="27" spans="1:11" x14ac:dyDescent="0.25">
      <c r="A27" s="53">
        <v>42754</v>
      </c>
      <c r="B27" s="54" t="s">
        <v>192</v>
      </c>
      <c r="C27" s="57" t="s">
        <v>202</v>
      </c>
      <c r="D27" s="58">
        <v>24780</v>
      </c>
      <c r="E27" s="58"/>
      <c r="F27" s="58"/>
      <c r="G27" s="58"/>
      <c r="H27" s="58">
        <v>24780</v>
      </c>
      <c r="I27" s="62"/>
      <c r="J27" s="62"/>
      <c r="K27" s="55"/>
    </row>
    <row r="28" spans="1:11" x14ac:dyDescent="0.25">
      <c r="A28" s="53">
        <v>42767</v>
      </c>
      <c r="B28" s="54" t="s">
        <v>193</v>
      </c>
      <c r="C28" s="57" t="s">
        <v>203</v>
      </c>
      <c r="D28" s="58">
        <v>59282.2</v>
      </c>
      <c r="E28" s="58"/>
      <c r="F28" s="58">
        <v>59282.2</v>
      </c>
      <c r="G28" s="58"/>
      <c r="H28" s="58"/>
      <c r="I28" s="62"/>
      <c r="J28" s="62"/>
      <c r="K28" s="55"/>
    </row>
    <row r="29" spans="1:11" x14ac:dyDescent="0.25">
      <c r="A29" s="53">
        <v>42823</v>
      </c>
      <c r="B29" s="54" t="s">
        <v>194</v>
      </c>
      <c r="C29" s="57" t="s">
        <v>204</v>
      </c>
      <c r="D29" s="58">
        <v>60795</v>
      </c>
      <c r="E29" s="58">
        <v>60795</v>
      </c>
      <c r="F29" s="58"/>
      <c r="G29" s="58"/>
      <c r="H29" s="58"/>
      <c r="I29" s="62"/>
      <c r="J29" s="62"/>
      <c r="K29" s="55"/>
    </row>
    <row r="30" spans="1:11" x14ac:dyDescent="0.25">
      <c r="A30" s="53">
        <v>42814</v>
      </c>
      <c r="B30" s="54" t="s">
        <v>195</v>
      </c>
      <c r="C30" s="57" t="s">
        <v>205</v>
      </c>
      <c r="D30" s="58">
        <v>273598.64</v>
      </c>
      <c r="E30" s="58"/>
      <c r="F30" s="58"/>
      <c r="G30" s="58"/>
      <c r="H30" s="58"/>
      <c r="I30" s="62"/>
      <c r="J30" s="62"/>
      <c r="K30" s="55"/>
    </row>
    <row r="31" spans="1:11" x14ac:dyDescent="0.25">
      <c r="A31" s="53">
        <v>42599</v>
      </c>
      <c r="B31" s="54" t="s">
        <v>196</v>
      </c>
      <c r="C31" s="57" t="s">
        <v>204</v>
      </c>
      <c r="D31" s="58">
        <v>21500</v>
      </c>
      <c r="E31" s="58"/>
      <c r="F31" s="58"/>
      <c r="G31" s="58"/>
      <c r="H31" s="58">
        <v>21500</v>
      </c>
      <c r="I31" s="62"/>
      <c r="J31" s="62"/>
      <c r="K31" s="55"/>
    </row>
    <row r="32" spans="1:11" x14ac:dyDescent="0.25">
      <c r="A32" s="53">
        <v>2</v>
      </c>
      <c r="B32" s="54" t="s">
        <v>197</v>
      </c>
      <c r="C32" s="57" t="s">
        <v>206</v>
      </c>
      <c r="D32" s="58">
        <v>16322.5</v>
      </c>
      <c r="E32" s="58"/>
      <c r="F32" s="58"/>
      <c r="G32" s="58">
        <v>16322.5</v>
      </c>
      <c r="H32" s="58"/>
      <c r="I32" s="62"/>
      <c r="J32" s="62"/>
      <c r="K32" s="55"/>
    </row>
    <row r="33" spans="1:11" x14ac:dyDescent="0.25">
      <c r="A33" s="53"/>
      <c r="B33" s="54"/>
      <c r="C33" s="57"/>
      <c r="D33" s="58"/>
      <c r="E33" s="58"/>
      <c r="F33" s="58"/>
      <c r="G33" s="58"/>
      <c r="H33" s="58"/>
      <c r="I33" s="62"/>
      <c r="J33" s="62"/>
      <c r="K33" s="55"/>
    </row>
    <row r="34" spans="1:11" ht="32.25" customHeight="1" thickBot="1" x14ac:dyDescent="0.3">
      <c r="A34" s="79" t="s">
        <v>17</v>
      </c>
      <c r="B34" s="80"/>
      <c r="C34" s="81"/>
      <c r="D34" s="68">
        <f>D9+D10+D11+D12+D13+D14+D15+D16+D17+D18+D19+D21+D22+D23+D24+D25+D26+D27+D28+D29+D30+D31+D32</f>
        <v>6276449.2799999993</v>
      </c>
      <c r="E34" s="68">
        <f>SUM(E9:E33)</f>
        <v>1949019.1800000002</v>
      </c>
      <c r="F34" s="68">
        <f>SUM(F9:F33)</f>
        <v>432221.2</v>
      </c>
      <c r="G34" s="68">
        <f>SUM(G9:G33)</f>
        <v>214170.81</v>
      </c>
      <c r="H34" s="68">
        <f>SUM(H9:H33)</f>
        <v>3162379.45</v>
      </c>
      <c r="I34" s="68">
        <f>SUM(I9:I33)</f>
        <v>245060</v>
      </c>
      <c r="J34" s="68">
        <f>SUM(J9:J10)</f>
        <v>0</v>
      </c>
      <c r="K34" s="68"/>
    </row>
    <row r="35" spans="1:11" x14ac:dyDescent="0.25">
      <c r="A35" s="66"/>
      <c r="B35" s="66"/>
      <c r="C35" s="66"/>
      <c r="D35" s="67"/>
      <c r="E35" s="67"/>
      <c r="F35" s="67"/>
      <c r="G35" s="67"/>
      <c r="H35" s="67"/>
      <c r="I35" s="67"/>
      <c r="J35" s="67"/>
      <c r="K35" s="67"/>
    </row>
    <row r="36" spans="1:11" x14ac:dyDescent="0.25">
      <c r="A36" s="49" t="s">
        <v>134</v>
      </c>
      <c r="B36" s="49"/>
      <c r="E36" s="49" t="s">
        <v>151</v>
      </c>
      <c r="F36" s="49"/>
      <c r="J36" t="s">
        <v>160</v>
      </c>
    </row>
    <row r="37" spans="1:11" x14ac:dyDescent="0.25">
      <c r="A37" s="50" t="s">
        <v>135</v>
      </c>
      <c r="B37" s="50"/>
      <c r="C37" t="s">
        <v>160</v>
      </c>
      <c r="E37" s="50" t="s">
        <v>152</v>
      </c>
      <c r="F37" s="50"/>
    </row>
    <row r="38" spans="1:11" x14ac:dyDescent="0.25">
      <c r="A38" s="50" t="s">
        <v>136</v>
      </c>
      <c r="B38" s="50"/>
      <c r="E38" s="50" t="s">
        <v>153</v>
      </c>
      <c r="F38" s="50"/>
    </row>
    <row r="39" spans="1:11" x14ac:dyDescent="0.25">
      <c r="A39" s="49" t="s">
        <v>137</v>
      </c>
      <c r="B39" s="49"/>
      <c r="D39" t="s">
        <v>160</v>
      </c>
      <c r="E39" s="49" t="s">
        <v>137</v>
      </c>
      <c r="F39" s="49"/>
    </row>
    <row r="43" spans="1:11" x14ac:dyDescent="0.25">
      <c r="B43" s="2"/>
    </row>
    <row r="46" spans="1:11" x14ac:dyDescent="0.25">
      <c r="B46" s="2"/>
    </row>
  </sheetData>
  <mergeCells count="2">
    <mergeCell ref="A34:C34"/>
    <mergeCell ref="B20:C20"/>
  </mergeCells>
  <pageMargins left="0.70866141732283461" right="0.70866141732283461" top="0.74803149606299213" bottom="0.74803149606299213" header="0.31496062992125984" footer="0.31496062992125984"/>
  <pageSetup scale="5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6" t="s">
        <v>17</v>
      </c>
      <c r="B30" s="77"/>
      <c r="C30" s="7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2017-04-05T17:22:45Z</cp:lastPrinted>
  <dcterms:created xsi:type="dcterms:W3CDTF">2013-09-25T19:10:54Z</dcterms:created>
  <dcterms:modified xsi:type="dcterms:W3CDTF">2017-04-05T17:22:48Z</dcterms:modified>
</cp:coreProperties>
</file>